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defaultThemeVersion="166925"/>
  <mc:AlternateContent xmlns:mc="http://schemas.openxmlformats.org/markup-compatibility/2006">
    <mc:Choice Requires="x15">
      <x15ac:absPath xmlns:x15ac="http://schemas.microsoft.com/office/spreadsheetml/2010/11/ac" url="C:\Users\fionahollands\Desktop\"/>
    </mc:Choice>
  </mc:AlternateContent>
  <xr:revisionPtr revIDLastSave="0" documentId="13_ncr:1_{BA636FAA-17E7-4F15-AF82-DC9E00E1D66E}" xr6:coauthVersionLast="36" xr6:coauthVersionMax="36" xr10:uidLastSave="{00000000-0000-0000-0000-000000000000}"/>
  <bookViews>
    <workbookView xWindow="0" yWindow="0" windowWidth="23040" windowHeight="8202" xr2:uid="{E7CA6DB4-9D42-4394-9988-FC840C0F64E1}"/>
  </bookViews>
  <sheets>
    <sheet name="Template" sheetId="3" r:id="rId1"/>
    <sheet name="Ex.1_Annual Site Visit_Chicago" sheetId="7" r:id="rId2"/>
    <sheet name="Ex. 2_AEFP Conference_2024" sheetId="6"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6" l="1"/>
  <c r="I14" i="6" s="1"/>
  <c r="I15" i="6" s="1"/>
  <c r="I9" i="6"/>
  <c r="I10" i="6"/>
  <c r="I11" i="6"/>
  <c r="I12" i="6"/>
  <c r="I13" i="6"/>
  <c r="L13" i="7"/>
  <c r="K13" i="7"/>
  <c r="J13" i="7"/>
  <c r="I13" i="7"/>
  <c r="K12" i="7"/>
  <c r="J12" i="7"/>
  <c r="I12" i="7"/>
  <c r="L12" i="7" s="1"/>
  <c r="K11" i="7"/>
  <c r="K14" i="7" s="1"/>
  <c r="J11" i="7"/>
  <c r="I11" i="7"/>
  <c r="L10" i="7"/>
  <c r="K10" i="7"/>
  <c r="J10" i="7"/>
  <c r="I10" i="7"/>
  <c r="K9" i="7"/>
  <c r="J9" i="7"/>
  <c r="J14" i="7" s="1"/>
  <c r="I9" i="7"/>
  <c r="I14" i="7" s="1"/>
  <c r="R12" i="3"/>
  <c r="Q12" i="3"/>
  <c r="P12" i="3"/>
  <c r="O12" i="3"/>
  <c r="N12" i="3"/>
  <c r="M12" i="3"/>
  <c r="L12" i="3"/>
  <c r="K12" i="3"/>
  <c r="J12" i="3"/>
  <c r="R11" i="3"/>
  <c r="Q11" i="3"/>
  <c r="P11" i="3"/>
  <c r="O11" i="3"/>
  <c r="N11" i="3"/>
  <c r="M11" i="3"/>
  <c r="L11" i="3"/>
  <c r="K11" i="3"/>
  <c r="J11" i="3"/>
  <c r="I12" i="3"/>
  <c r="I11" i="3"/>
  <c r="L14" i="7" l="1"/>
  <c r="L11" i="7"/>
  <c r="L9" i="7"/>
  <c r="I13" i="3"/>
  <c r="J13" i="3"/>
  <c r="K13" i="3"/>
  <c r="L13" i="3"/>
  <c r="M13" i="3"/>
  <c r="N13" i="3"/>
  <c r="O13" i="3"/>
  <c r="P13" i="3"/>
  <c r="Q13" i="3"/>
  <c r="R13" i="3"/>
  <c r="I7" i="3"/>
  <c r="J7" i="3"/>
  <c r="K7" i="3"/>
  <c r="L7" i="3"/>
  <c r="M7" i="3"/>
  <c r="N7" i="3"/>
  <c r="O7" i="3"/>
  <c r="P7" i="3"/>
  <c r="Q7" i="3"/>
  <c r="R7" i="3"/>
  <c r="I8" i="3"/>
  <c r="J8" i="3"/>
  <c r="K8" i="3"/>
  <c r="L8" i="3"/>
  <c r="M8" i="3"/>
  <c r="N8" i="3"/>
  <c r="O8" i="3"/>
  <c r="P8" i="3"/>
  <c r="Q8" i="3"/>
  <c r="R8" i="3"/>
  <c r="I9" i="3"/>
  <c r="J9" i="3"/>
  <c r="K9" i="3"/>
  <c r="L9" i="3"/>
  <c r="M9" i="3"/>
  <c r="N9" i="3"/>
  <c r="O9" i="3"/>
  <c r="P9" i="3"/>
  <c r="Q9" i="3"/>
  <c r="R9" i="3"/>
  <c r="I10" i="3"/>
  <c r="J10" i="3"/>
  <c r="K10" i="3"/>
  <c r="L10" i="3"/>
  <c r="M10" i="3"/>
  <c r="N10" i="3"/>
  <c r="O10" i="3"/>
  <c r="P10" i="3"/>
  <c r="Q10" i="3"/>
  <c r="R10" i="3"/>
  <c r="I14" i="3"/>
  <c r="J14" i="3"/>
  <c r="K14" i="3"/>
  <c r="L14" i="3"/>
  <c r="M14" i="3"/>
  <c r="N14" i="3"/>
  <c r="O14" i="3"/>
  <c r="P14" i="3"/>
  <c r="Q14" i="3"/>
  <c r="R14" i="3"/>
  <c r="I15" i="3"/>
  <c r="J15" i="3"/>
  <c r="K15" i="3"/>
  <c r="L15" i="3"/>
  <c r="M15" i="3"/>
  <c r="N15" i="3"/>
  <c r="O15" i="3"/>
  <c r="P15" i="3"/>
  <c r="Q15" i="3"/>
  <c r="R15" i="3"/>
  <c r="I16" i="3"/>
  <c r="J16" i="3"/>
  <c r="K16" i="3"/>
  <c r="L16" i="3"/>
  <c r="M16" i="3"/>
  <c r="N16" i="3"/>
  <c r="O16" i="3"/>
  <c r="P16" i="3"/>
  <c r="Q16" i="3"/>
  <c r="R16" i="3"/>
  <c r="I17" i="3"/>
  <c r="J17" i="3"/>
  <c r="K17" i="3"/>
  <c r="L17" i="3"/>
  <c r="M17" i="3"/>
  <c r="N17" i="3"/>
  <c r="O17" i="3"/>
  <c r="P17" i="3"/>
  <c r="Q17" i="3"/>
  <c r="R17" i="3"/>
  <c r="S13" i="3" l="1"/>
  <c r="S15" i="3"/>
  <c r="S14" i="3"/>
  <c r="S8" i="3"/>
  <c r="S17" i="3"/>
  <c r="S9" i="3"/>
  <c r="S16" i="3"/>
  <c r="S10" i="3"/>
  <c r="S11" i="3"/>
  <c r="S12" i="3"/>
  <c r="S7" i="3"/>
  <c r="O18" i="3" l="1"/>
  <c r="R18" i="3" l="1"/>
  <c r="L18" i="3"/>
  <c r="K18" i="3"/>
  <c r="N18" i="3"/>
  <c r="I18" i="3"/>
  <c r="Q18" i="3"/>
  <c r="P18" i="3"/>
  <c r="J18" i="3"/>
  <c r="M18" i="3"/>
  <c r="S18" i="3" l="1"/>
</calcChain>
</file>

<file path=xl/sharedStrings.xml><?xml version="1.0" encoding="utf-8"?>
<sst xmlns="http://schemas.openxmlformats.org/spreadsheetml/2006/main" count="181" uniqueCount="78">
  <si>
    <t>Type of event</t>
  </si>
  <si>
    <t>No. of travelers</t>
  </si>
  <si>
    <t>Conference</t>
  </si>
  <si>
    <t>Number of full days for per diems</t>
  </si>
  <si>
    <t>Number of nights a hotel is needed</t>
  </si>
  <si>
    <t>Train fare one-way</t>
  </si>
  <si>
    <t>Train fare 2-way</t>
  </si>
  <si>
    <t>Flight one-way</t>
  </si>
  <si>
    <t>To</t>
  </si>
  <si>
    <t>Flight 2-way</t>
  </si>
  <si>
    <t>Hotel</t>
  </si>
  <si>
    <t>Per diems travel days</t>
  </si>
  <si>
    <t>Per diems full days</t>
  </si>
  <si>
    <t>Inflation rate for future years</t>
  </si>
  <si>
    <t>Year of travel</t>
  </si>
  <si>
    <t>TOTAL</t>
  </si>
  <si>
    <t>Title of event</t>
  </si>
  <si>
    <t>Location of event</t>
  </si>
  <si>
    <t>$ amount per unit for 2022</t>
  </si>
  <si>
    <t>Month of event/expected dates if known</t>
  </si>
  <si>
    <t>Purpose</t>
  </si>
  <si>
    <t>Dissemination</t>
  </si>
  <si>
    <t>https://www.irs.gov/tax-professionals/standard-mileage-rates</t>
  </si>
  <si>
    <t>Reimbursement per mile for use of personal car (2021)</t>
  </si>
  <si>
    <t>American Education Finance &amp; Policy</t>
  </si>
  <si>
    <t>Number of travel days (partial days for per diems)</t>
  </si>
  <si>
    <t>Registration and membership fee per person</t>
  </si>
  <si>
    <t>Site visit</t>
  </si>
  <si>
    <t>Item</t>
  </si>
  <si>
    <t>NYC</t>
  </si>
  <si>
    <t>Flights</t>
  </si>
  <si>
    <t>https://cpsearch.fas.gsa.gov/cpsearch/search.do</t>
  </si>
  <si>
    <t>Per diem</t>
  </si>
  <si>
    <t>Chicago O'Hare</t>
  </si>
  <si>
    <t>https://www.gsa.gov/</t>
  </si>
  <si>
    <t>IRS mileage reimbursement</t>
  </si>
  <si>
    <t>Travel Cost Calculator</t>
  </si>
  <si>
    <t>Hollands, F., Shand, R., &amp; Pratt-Williams, J. (2021)</t>
  </si>
  <si>
    <t>CAP Project https://capproject.org/</t>
  </si>
  <si>
    <t>The development of this tool was supported by the Institute of Education Sciences, U.S. Department of Education, through Grant R305U200002 to Teachers College, Columbia University. The opinions expressed are those of the authors and do not represent views of the Institute or the U.S. Department of Education.</t>
  </si>
  <si>
    <t>Instructions</t>
  </si>
  <si>
    <t>Table 2. Costs</t>
  </si>
  <si>
    <t>Table 1. Event details and assumptions</t>
  </si>
  <si>
    <t>Year of event; expected month and dates, if known</t>
  </si>
  <si>
    <t>1) Make a copy of this template either by: 
i) saving this file under a new name; or 
ii) right-clicking on the "Template" tab label at the bottom of the window and selecting "Move or Copy." Then, check the "Make a copy" box at the bottom of the dialog box.</t>
  </si>
  <si>
    <t>2) In the template copy, enter information in the white cells in Tables 1 and 2.</t>
  </si>
  <si>
    <t xml:space="preserve">3) Read the total at the bottom of Table 2 for each relevant year of travel. </t>
  </si>
  <si>
    <t>4) In Table 2, you may delete the columns for any years you do not need and rows for any irrelevant items if you want to copy and paste the table into your proposal or report.</t>
  </si>
  <si>
    <t>5) The other tabs in this worksheet provide examples.</t>
  </si>
  <si>
    <t>Look-up websites</t>
  </si>
  <si>
    <t>Chicago Public Schools Site Visit</t>
  </si>
  <si>
    <t>Chicago, IL</t>
  </si>
  <si>
    <t>Annually in September</t>
  </si>
  <si>
    <t>Ground transportation</t>
  </si>
  <si>
    <t>Chicago</t>
  </si>
  <si>
    <t>From/
Location</t>
  </si>
  <si>
    <t>Home/airport/hotel</t>
  </si>
  <si>
    <t>Airport/hotel/home</t>
  </si>
  <si>
    <t>$ amount for 2022</t>
  </si>
  <si>
    <t>Interviews and classroom observations</t>
  </si>
  <si>
    <t>Example 1: Annual Site Visit to Chicago Public Schools</t>
  </si>
  <si>
    <t>Unit amount to enter in next column</t>
  </si>
  <si>
    <t>1-way fare per person</t>
  </si>
  <si>
    <t>2-way fare per person</t>
  </si>
  <si>
    <t>Total miles per driver</t>
  </si>
  <si>
    <t>Total taxi/subway/bus fares per person</t>
  </si>
  <si>
    <t>Per person per night</t>
  </si>
  <si>
    <t>Car mileage one way</t>
  </si>
  <si>
    <t>Car mileage 2-way</t>
  </si>
  <si>
    <t>Allowance per person for travel days</t>
  </si>
  <si>
    <t>Allowance per person for full days</t>
  </si>
  <si>
    <t>Registration fees</t>
  </si>
  <si>
    <t>Fees per person</t>
  </si>
  <si>
    <t>Baltimore, Maryland</t>
  </si>
  <si>
    <t>2024 March</t>
  </si>
  <si>
    <t>Baltimore/Washington Intl</t>
  </si>
  <si>
    <t>Baltimore</t>
  </si>
  <si>
    <t>Example 2: AEFP Conference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</si>
</sst>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_([$$-409]* #,##0.00_);_([$$-409]* \(#,##0.00\);_([$$-409]* &quot;-&quot;??_);_(@_)"/>
    <numFmt numFmtId="166" formatCode="_(* #,##0_);_(* \(#,##0\);_(* &quot;-&quot;??_);_(@_)"/>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9"/>
      <name val="Arial"/>
      <family val="2"/>
    </font>
    <font>
      <u/>
      <sz val="11"/>
      <color theme="10"/>
      <name val="Calibri"/>
      <family val="2"/>
      <scheme val="minor"/>
    </font>
    <font>
      <b/>
      <sz val="11"/>
      <color theme="9" tint="-0.249977111117893"/>
      <name val="Calibri"/>
      <family val="2"/>
      <scheme val="minor"/>
    </font>
    <font>
      <sz val="11"/>
      <color theme="9" tint="-0.249977111117893"/>
      <name val="Calibri"/>
      <family val="2"/>
      <scheme val="minor"/>
    </font>
    <font>
      <b/>
      <sz val="16"/>
      <color theme="0"/>
      <name val="Calibri"/>
      <family val="2"/>
      <scheme val="minor"/>
    </font>
    <font>
      <sz val="10"/>
      <color theme="0"/>
      <name val="Calibri Light"/>
      <family val="2"/>
      <scheme val="major"/>
    </font>
    <font>
      <b/>
      <sz val="11"/>
      <color theme="1"/>
      <name val="Times New Roman"/>
      <family val="1"/>
    </font>
    <font>
      <sz val="11"/>
      <color theme="1"/>
      <name val="Times New Roman"/>
      <family val="1"/>
    </font>
  </fonts>
  <fills count="11">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0" tint="-0.34998626667073579"/>
        <bgColor indexed="64"/>
      </patternFill>
    </fill>
  </fills>
  <borders count="8">
    <border>
      <left/>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43" fontId="1" fillId="0" borderId="0" applyFont="0" applyFill="0" applyBorder="0" applyAlignment="0" applyProtection="0"/>
  </cellStyleXfs>
  <cellXfs count="53">
    <xf numFmtId="0" fontId="0" fillId="0" borderId="0" xfId="0"/>
    <xf numFmtId="0" fontId="0" fillId="0" borderId="0" xfId="0" applyAlignment="1">
      <alignment horizontal="center"/>
    </xf>
    <xf numFmtId="0" fontId="4" fillId="0" borderId="0" xfId="0" applyFont="1" applyProtection="1">
      <protection locked="0"/>
    </xf>
    <xf numFmtId="164" fontId="0" fillId="0" borderId="0" xfId="1" applyNumberFormat="1" applyFont="1"/>
    <xf numFmtId="164" fontId="0" fillId="0" borderId="0" xfId="0" applyNumberFormat="1"/>
    <xf numFmtId="164" fontId="2" fillId="2" borderId="0" xfId="0" applyNumberFormat="1" applyFont="1" applyFill="1"/>
    <xf numFmtId="0" fontId="2" fillId="3" borderId="0" xfId="0" applyFont="1" applyFill="1"/>
    <xf numFmtId="0" fontId="2" fillId="3" borderId="0" xfId="0" applyFont="1" applyFill="1" applyAlignment="1">
      <alignment horizontal="center"/>
    </xf>
    <xf numFmtId="164" fontId="2" fillId="3" borderId="0" xfId="1" applyNumberFormat="1" applyFont="1" applyFill="1"/>
    <xf numFmtId="0" fontId="0" fillId="0" borderId="4" xfId="0" applyBorder="1" applyAlignment="1">
      <alignment horizontal="center" vertical="center"/>
    </xf>
    <xf numFmtId="0" fontId="0" fillId="0" borderId="2" xfId="0" applyBorder="1" applyAlignment="1">
      <alignment horizontal="center" vertical="center"/>
    </xf>
    <xf numFmtId="17" fontId="0" fillId="0" borderId="2" xfId="0" applyNumberFormat="1" applyBorder="1" applyAlignment="1">
      <alignment horizontal="center" vertical="center"/>
    </xf>
    <xf numFmtId="165" fontId="0" fillId="0" borderId="2" xfId="1" applyNumberFormat="1" applyFont="1" applyBorder="1" applyAlignment="1">
      <alignment vertical="center"/>
    </xf>
    <xf numFmtId="9" fontId="0" fillId="0" borderId="1" xfId="2" applyFont="1" applyBorder="1" applyAlignment="1">
      <alignment horizontal="center" vertical="center"/>
    </xf>
    <xf numFmtId="0" fontId="0" fillId="4" borderId="3" xfId="0" applyFill="1" applyBorder="1" applyAlignment="1">
      <alignment vertical="center"/>
    </xf>
    <xf numFmtId="0" fontId="0" fillId="4" borderId="5" xfId="0" applyFill="1" applyBorder="1" applyAlignment="1">
      <alignment vertical="center"/>
    </xf>
    <xf numFmtId="0" fontId="0" fillId="4" borderId="6" xfId="0" applyFill="1" applyBorder="1" applyAlignment="1">
      <alignment vertical="center"/>
    </xf>
    <xf numFmtId="0" fontId="2" fillId="3" borderId="0" xfId="0" applyFont="1" applyFill="1" applyAlignment="1">
      <alignment horizontal="center"/>
    </xf>
    <xf numFmtId="0" fontId="0" fillId="5" borderId="0" xfId="0" applyFill="1"/>
    <xf numFmtId="0" fontId="5" fillId="5" borderId="0" xfId="3" applyFill="1" applyAlignment="1">
      <alignment horizontal="left"/>
    </xf>
    <xf numFmtId="0" fontId="0" fillId="4" borderId="0" xfId="0" applyFill="1"/>
    <xf numFmtId="164" fontId="0" fillId="7" borderId="0" xfId="0" applyNumberFormat="1" applyFill="1"/>
    <xf numFmtId="0" fontId="3" fillId="0" borderId="0" xfId="0" applyFont="1"/>
    <xf numFmtId="0" fontId="6" fillId="8" borderId="0" xfId="0" applyFont="1" applyFill="1"/>
    <xf numFmtId="0" fontId="7" fillId="5" borderId="0" xfId="0" applyFont="1" applyFill="1" applyBorder="1" applyAlignment="1">
      <alignment vertical="center"/>
    </xf>
    <xf numFmtId="0" fontId="10" fillId="6" borderId="0" xfId="0" applyFont="1" applyFill="1" applyBorder="1" applyAlignment="1">
      <alignment vertical="center"/>
    </xf>
    <xf numFmtId="0" fontId="11" fillId="6" borderId="0" xfId="0" applyFont="1" applyFill="1" applyAlignment="1">
      <alignment horizontal="center"/>
    </xf>
    <xf numFmtId="0" fontId="0" fillId="0" borderId="0" xfId="0" applyAlignment="1">
      <alignment horizontal="center" wrapText="1"/>
    </xf>
    <xf numFmtId="0" fontId="2" fillId="3" borderId="0" xfId="0" applyFont="1" applyFill="1" applyAlignment="1">
      <alignment horizontal="center" vertical="top"/>
    </xf>
    <xf numFmtId="0" fontId="2" fillId="3" borderId="0" xfId="0" applyFont="1" applyFill="1" applyAlignment="1">
      <alignment vertical="top"/>
    </xf>
    <xf numFmtId="0" fontId="2" fillId="3" borderId="0" xfId="0" applyFont="1" applyFill="1" applyAlignment="1">
      <alignment vertical="top" wrapText="1"/>
    </xf>
    <xf numFmtId="0" fontId="2" fillId="3" borderId="0" xfId="0" applyFont="1" applyFill="1" applyAlignment="1">
      <alignment horizontal="center" vertical="top" wrapText="1"/>
    </xf>
    <xf numFmtId="0" fontId="2" fillId="3" borderId="0" xfId="0" applyFont="1" applyFill="1" applyAlignment="1">
      <alignment horizontal="left" vertical="top"/>
    </xf>
    <xf numFmtId="0" fontId="2" fillId="0" borderId="0" xfId="0" applyFont="1" applyFill="1" applyAlignment="1">
      <alignment horizontal="center"/>
    </xf>
    <xf numFmtId="0" fontId="0" fillId="0" borderId="0" xfId="0" applyFill="1"/>
    <xf numFmtId="0" fontId="3" fillId="0" borderId="0" xfId="0" applyFont="1" applyFill="1"/>
    <xf numFmtId="0" fontId="0" fillId="0" borderId="0" xfId="0" applyFill="1" applyAlignment="1">
      <alignment horizontal="center"/>
    </xf>
    <xf numFmtId="166" fontId="0" fillId="0" borderId="0" xfId="4" applyNumberFormat="1" applyFont="1"/>
    <xf numFmtId="164" fontId="0" fillId="0" borderId="0" xfId="1" applyNumberFormat="1" applyFont="1" applyFill="1"/>
    <xf numFmtId="164" fontId="0" fillId="9" borderId="0" xfId="1" applyNumberFormat="1" applyFont="1" applyFill="1"/>
    <xf numFmtId="164" fontId="0" fillId="10" borderId="0" xfId="0" applyNumberFormat="1" applyFill="1"/>
    <xf numFmtId="0" fontId="0" fillId="4" borderId="0" xfId="0" applyFill="1" applyAlignment="1">
      <alignment horizontal="left"/>
    </xf>
    <xf numFmtId="0" fontId="0" fillId="4" borderId="0" xfId="0" applyFill="1" applyAlignment="1">
      <alignment wrapText="1"/>
    </xf>
    <xf numFmtId="0" fontId="0" fillId="4" borderId="0" xfId="0" applyFill="1" applyAlignment="1">
      <alignment horizontal="left" vertical="center"/>
    </xf>
    <xf numFmtId="0" fontId="11" fillId="6" borderId="0" xfId="0" applyFont="1" applyFill="1" applyAlignment="1">
      <alignment horizontal="left" vertical="top" wrapText="1"/>
    </xf>
    <xf numFmtId="0" fontId="11" fillId="6" borderId="0" xfId="0" applyFont="1" applyFill="1" applyAlignment="1"/>
    <xf numFmtId="0" fontId="11" fillId="6" borderId="0" xfId="0" applyFont="1" applyFill="1" applyAlignment="1">
      <alignment vertical="top" wrapText="1"/>
    </xf>
    <xf numFmtId="0" fontId="11" fillId="6" borderId="0" xfId="0" applyFont="1" applyFill="1" applyAlignment="1">
      <alignment horizontal="left" vertical="top"/>
    </xf>
    <xf numFmtId="0" fontId="8" fillId="3" borderId="0" xfId="0" applyFont="1" applyFill="1" applyAlignment="1">
      <alignment horizontal="center"/>
    </xf>
    <xf numFmtId="0" fontId="2" fillId="3" borderId="0" xfId="0" applyFont="1" applyFill="1" applyAlignment="1">
      <alignment horizontal="center"/>
    </xf>
    <xf numFmtId="0" fontId="9" fillId="3" borderId="7" xfId="0" applyFont="1" applyFill="1" applyBorder="1" applyAlignment="1">
      <alignment horizontal="center" vertical="top" wrapText="1"/>
    </xf>
    <xf numFmtId="0" fontId="9" fillId="3" borderId="0" xfId="0" applyFont="1" applyFill="1" applyAlignment="1">
      <alignment horizontal="center" vertical="top" wrapText="1"/>
    </xf>
    <xf numFmtId="0" fontId="11" fillId="6" borderId="0" xfId="0" applyFont="1" applyFill="1" applyBorder="1" applyAlignment="1">
      <alignment wrapText="1"/>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sa.gov/" TargetMode="External"/><Relationship Id="rId1" Type="http://schemas.openxmlformats.org/officeDocument/2006/relationships/hyperlink" Target="https://cpsearch.fas.gsa.gov/cpsearch/search.do"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www.gsa.gov/" TargetMode="External"/><Relationship Id="rId1" Type="http://schemas.openxmlformats.org/officeDocument/2006/relationships/hyperlink" Target="https://cpsearch.fas.gsa.gov/cpsearch/search.do"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www.gsa.gov/" TargetMode="External"/><Relationship Id="rId1" Type="http://schemas.openxmlformats.org/officeDocument/2006/relationships/hyperlink" Target="https://cpsearch.fas.gsa.gov/cpsearch/search.d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59CD1-490A-4040-8DF1-4583474F4919}">
  <dimension ref="A1:T25"/>
  <sheetViews>
    <sheetView tabSelected="1" zoomScale="80" zoomScaleNormal="80" workbookViewId="0">
      <selection sqref="A1:B1"/>
    </sheetView>
  </sheetViews>
  <sheetFormatPr defaultRowHeight="14.4" x14ac:dyDescent="0.55000000000000004"/>
  <cols>
    <col min="1" max="1" width="45.15625" customWidth="1"/>
    <col min="2" max="2" width="29.7890625" style="1" customWidth="1"/>
    <col min="4" max="4" width="22.89453125" customWidth="1"/>
    <col min="5" max="5" width="15.3671875" customWidth="1"/>
    <col min="6" max="6" width="14.41796875" customWidth="1"/>
    <col min="7" max="7" width="32.5234375" customWidth="1"/>
  </cols>
  <sheetData>
    <row r="1" spans="1:19" ht="20.399999999999999" x14ac:dyDescent="0.75">
      <c r="A1" s="48" t="s">
        <v>36</v>
      </c>
      <c r="B1" s="48"/>
      <c r="D1" s="23" t="s">
        <v>49</v>
      </c>
      <c r="E1" s="1"/>
    </row>
    <row r="2" spans="1:19" x14ac:dyDescent="0.55000000000000004">
      <c r="A2" s="49" t="s">
        <v>38</v>
      </c>
      <c r="B2" s="49"/>
      <c r="D2" s="24" t="s">
        <v>35</v>
      </c>
      <c r="E2" s="19" t="s">
        <v>22</v>
      </c>
      <c r="F2" s="18"/>
      <c r="G2" s="18"/>
    </row>
    <row r="3" spans="1:19" x14ac:dyDescent="0.55000000000000004">
      <c r="A3" s="49" t="s">
        <v>37</v>
      </c>
      <c r="B3" s="49"/>
      <c r="D3" s="24" t="s">
        <v>30</v>
      </c>
      <c r="E3" s="19" t="s">
        <v>31</v>
      </c>
      <c r="F3" s="18"/>
      <c r="G3" s="18"/>
    </row>
    <row r="4" spans="1:19" ht="14.7" thickBot="1" x14ac:dyDescent="0.6">
      <c r="A4" s="22" t="s">
        <v>42</v>
      </c>
      <c r="D4" s="24" t="s">
        <v>32</v>
      </c>
      <c r="E4" s="19" t="s">
        <v>34</v>
      </c>
      <c r="F4" s="18"/>
      <c r="G4" s="18"/>
      <c r="I4" s="6"/>
      <c r="J4" s="6"/>
      <c r="K4" s="6"/>
      <c r="L4" s="6"/>
      <c r="M4" s="6" t="s">
        <v>14</v>
      </c>
      <c r="N4" s="6"/>
      <c r="O4" s="6"/>
      <c r="P4" s="6"/>
      <c r="Q4" s="6"/>
      <c r="R4" s="6"/>
      <c r="S4" s="6"/>
    </row>
    <row r="5" spans="1:19" x14ac:dyDescent="0.55000000000000004">
      <c r="A5" s="14" t="s">
        <v>0</v>
      </c>
      <c r="B5" s="9"/>
      <c r="D5" s="22" t="s">
        <v>41</v>
      </c>
      <c r="E5" s="1"/>
      <c r="I5" s="17">
        <v>1</v>
      </c>
      <c r="J5" s="17">
        <v>2</v>
      </c>
      <c r="K5" s="17">
        <v>3</v>
      </c>
      <c r="L5" s="17">
        <v>4</v>
      </c>
      <c r="M5" s="17">
        <v>5</v>
      </c>
      <c r="N5" s="17">
        <v>6</v>
      </c>
      <c r="O5" s="17">
        <v>7</v>
      </c>
      <c r="P5" s="17">
        <v>8</v>
      </c>
      <c r="Q5" s="17">
        <v>9</v>
      </c>
      <c r="R5" s="17">
        <v>10</v>
      </c>
      <c r="S5" s="17" t="s">
        <v>15</v>
      </c>
    </row>
    <row r="6" spans="1:19" ht="43.2" x14ac:dyDescent="0.55000000000000004">
      <c r="A6" s="15" t="s">
        <v>20</v>
      </c>
      <c r="B6" s="10"/>
      <c r="D6" s="28" t="s">
        <v>28</v>
      </c>
      <c r="E6" s="31" t="s">
        <v>55</v>
      </c>
      <c r="F6" s="28" t="s">
        <v>8</v>
      </c>
      <c r="G6" s="31" t="s">
        <v>61</v>
      </c>
      <c r="H6" s="31" t="s">
        <v>18</v>
      </c>
      <c r="I6" s="28">
        <v>2022</v>
      </c>
      <c r="J6" s="28">
        <v>2023</v>
      </c>
      <c r="K6" s="28">
        <v>2024</v>
      </c>
      <c r="L6" s="28">
        <v>2025</v>
      </c>
      <c r="M6" s="28">
        <v>2026</v>
      </c>
      <c r="N6" s="28">
        <v>2027</v>
      </c>
      <c r="O6" s="28">
        <v>2028</v>
      </c>
      <c r="P6" s="28">
        <v>2029</v>
      </c>
      <c r="Q6" s="28">
        <v>2030</v>
      </c>
      <c r="R6" s="28">
        <v>2031</v>
      </c>
      <c r="S6" s="28"/>
    </row>
    <row r="7" spans="1:19" x14ac:dyDescent="0.55000000000000004">
      <c r="A7" s="15" t="s">
        <v>16</v>
      </c>
      <c r="B7" s="10"/>
      <c r="D7" s="20" t="s">
        <v>5</v>
      </c>
      <c r="E7" s="1"/>
      <c r="G7" s="41" t="s">
        <v>62</v>
      </c>
      <c r="H7" s="3">
        <v>0</v>
      </c>
      <c r="I7" s="39">
        <f t="shared" ref="I7:R10" si="0">+$H7*$B$10*((1+$B$15)^(I$5-1))</f>
        <v>0</v>
      </c>
      <c r="J7" s="39">
        <f t="shared" si="0"/>
        <v>0</v>
      </c>
      <c r="K7" s="39">
        <f t="shared" si="0"/>
        <v>0</v>
      </c>
      <c r="L7" s="39">
        <f t="shared" si="0"/>
        <v>0</v>
      </c>
      <c r="M7" s="39">
        <f t="shared" si="0"/>
        <v>0</v>
      </c>
      <c r="N7" s="39">
        <f t="shared" si="0"/>
        <v>0</v>
      </c>
      <c r="O7" s="39">
        <f t="shared" si="0"/>
        <v>0</v>
      </c>
      <c r="P7" s="39">
        <f t="shared" si="0"/>
        <v>0</v>
      </c>
      <c r="Q7" s="39">
        <f t="shared" si="0"/>
        <v>0</v>
      </c>
      <c r="R7" s="39">
        <f t="shared" si="0"/>
        <v>0</v>
      </c>
      <c r="S7" s="21">
        <f t="shared" ref="S7:S18" si="1">SUM(I7:R7)</f>
        <v>0</v>
      </c>
    </row>
    <row r="8" spans="1:19" x14ac:dyDescent="0.55000000000000004">
      <c r="A8" s="15" t="s">
        <v>17</v>
      </c>
      <c r="B8" s="10"/>
      <c r="D8" s="20" t="s">
        <v>6</v>
      </c>
      <c r="E8" s="1"/>
      <c r="G8" s="41" t="s">
        <v>63</v>
      </c>
      <c r="H8" s="3">
        <v>0</v>
      </c>
      <c r="I8" s="39">
        <f t="shared" si="0"/>
        <v>0</v>
      </c>
      <c r="J8" s="39">
        <f t="shared" si="0"/>
        <v>0</v>
      </c>
      <c r="K8" s="39">
        <f t="shared" si="0"/>
        <v>0</v>
      </c>
      <c r="L8" s="39">
        <f t="shared" si="0"/>
        <v>0</v>
      </c>
      <c r="M8" s="39">
        <f t="shared" si="0"/>
        <v>0</v>
      </c>
      <c r="N8" s="39">
        <f t="shared" si="0"/>
        <v>0</v>
      </c>
      <c r="O8" s="39">
        <f t="shared" si="0"/>
        <v>0</v>
      </c>
      <c r="P8" s="39">
        <f t="shared" si="0"/>
        <v>0</v>
      </c>
      <c r="Q8" s="39">
        <f t="shared" si="0"/>
        <v>0</v>
      </c>
      <c r="R8" s="39">
        <f t="shared" si="0"/>
        <v>0</v>
      </c>
      <c r="S8" s="21">
        <f t="shared" si="1"/>
        <v>0</v>
      </c>
    </row>
    <row r="9" spans="1:19" x14ac:dyDescent="0.55000000000000004">
      <c r="A9" s="15" t="s">
        <v>43</v>
      </c>
      <c r="B9" s="11"/>
      <c r="D9" s="20" t="s">
        <v>7</v>
      </c>
      <c r="E9" s="1"/>
      <c r="G9" s="41" t="s">
        <v>62</v>
      </c>
      <c r="H9" s="3">
        <v>0</v>
      </c>
      <c r="I9" s="39">
        <f t="shared" si="0"/>
        <v>0</v>
      </c>
      <c r="J9" s="39">
        <f t="shared" si="0"/>
        <v>0</v>
      </c>
      <c r="K9" s="39">
        <f t="shared" si="0"/>
        <v>0</v>
      </c>
      <c r="L9" s="39">
        <f t="shared" si="0"/>
        <v>0</v>
      </c>
      <c r="M9" s="39">
        <f t="shared" si="0"/>
        <v>0</v>
      </c>
      <c r="N9" s="39">
        <f t="shared" si="0"/>
        <v>0</v>
      </c>
      <c r="O9" s="39">
        <f t="shared" si="0"/>
        <v>0</v>
      </c>
      <c r="P9" s="39">
        <f t="shared" si="0"/>
        <v>0</v>
      </c>
      <c r="Q9" s="39">
        <f t="shared" si="0"/>
        <v>0</v>
      </c>
      <c r="R9" s="39">
        <f t="shared" si="0"/>
        <v>0</v>
      </c>
      <c r="S9" s="21">
        <f t="shared" si="1"/>
        <v>0</v>
      </c>
    </row>
    <row r="10" spans="1:19" x14ac:dyDescent="0.55000000000000004">
      <c r="A10" s="15" t="s">
        <v>1</v>
      </c>
      <c r="B10" s="10">
        <v>1</v>
      </c>
      <c r="D10" s="20" t="s">
        <v>9</v>
      </c>
      <c r="E10" s="1"/>
      <c r="F10" s="1"/>
      <c r="G10" s="41" t="s">
        <v>63</v>
      </c>
      <c r="H10" s="3">
        <v>0</v>
      </c>
      <c r="I10" s="39">
        <f t="shared" si="0"/>
        <v>0</v>
      </c>
      <c r="J10" s="39">
        <f t="shared" si="0"/>
        <v>0</v>
      </c>
      <c r="K10" s="39">
        <f t="shared" si="0"/>
        <v>0</v>
      </c>
      <c r="L10" s="39">
        <f t="shared" si="0"/>
        <v>0</v>
      </c>
      <c r="M10" s="39">
        <f t="shared" si="0"/>
        <v>0</v>
      </c>
      <c r="N10" s="39">
        <f t="shared" si="0"/>
        <v>0</v>
      </c>
      <c r="O10" s="39">
        <f t="shared" si="0"/>
        <v>0</v>
      </c>
      <c r="P10" s="39">
        <f t="shared" si="0"/>
        <v>0</v>
      </c>
      <c r="Q10" s="39">
        <f t="shared" si="0"/>
        <v>0</v>
      </c>
      <c r="R10" s="39">
        <f t="shared" si="0"/>
        <v>0</v>
      </c>
      <c r="S10" s="21">
        <f t="shared" si="1"/>
        <v>0</v>
      </c>
    </row>
    <row r="11" spans="1:19" x14ac:dyDescent="0.55000000000000004">
      <c r="A11" s="15" t="s">
        <v>25</v>
      </c>
      <c r="B11" s="10">
        <v>2</v>
      </c>
      <c r="D11" s="20" t="s">
        <v>67</v>
      </c>
      <c r="E11" s="1"/>
      <c r="F11" s="1"/>
      <c r="G11" s="41" t="s">
        <v>64</v>
      </c>
      <c r="H11" s="37">
        <v>0</v>
      </c>
      <c r="I11" s="39">
        <f t="shared" ref="I11:R11" si="2">+$H11*$B$14*$B$10*((1+$B$15)^(I$5-1))</f>
        <v>0</v>
      </c>
      <c r="J11" s="39">
        <f t="shared" si="2"/>
        <v>0</v>
      </c>
      <c r="K11" s="39">
        <f t="shared" si="2"/>
        <v>0</v>
      </c>
      <c r="L11" s="39">
        <f t="shared" si="2"/>
        <v>0</v>
      </c>
      <c r="M11" s="39">
        <f t="shared" si="2"/>
        <v>0</v>
      </c>
      <c r="N11" s="39">
        <f t="shared" si="2"/>
        <v>0</v>
      </c>
      <c r="O11" s="39">
        <f t="shared" si="2"/>
        <v>0</v>
      </c>
      <c r="P11" s="39">
        <f t="shared" si="2"/>
        <v>0</v>
      </c>
      <c r="Q11" s="39">
        <f t="shared" si="2"/>
        <v>0</v>
      </c>
      <c r="R11" s="39">
        <f t="shared" si="2"/>
        <v>0</v>
      </c>
      <c r="S11" s="21">
        <f t="shared" si="1"/>
        <v>0</v>
      </c>
    </row>
    <row r="12" spans="1:19" x14ac:dyDescent="0.55000000000000004">
      <c r="A12" s="15" t="s">
        <v>3</v>
      </c>
      <c r="B12" s="10">
        <v>1</v>
      </c>
      <c r="D12" s="20" t="s">
        <v>68</v>
      </c>
      <c r="E12" s="1"/>
      <c r="F12" s="1"/>
      <c r="G12" s="41" t="s">
        <v>64</v>
      </c>
      <c r="H12" s="37">
        <v>0</v>
      </c>
      <c r="I12" s="39">
        <f t="shared" ref="I12:R12" si="3">+$H12*$B$10*$B$14*((1+$B$15)^(I$5-1))</f>
        <v>0</v>
      </c>
      <c r="J12" s="39">
        <f t="shared" si="3"/>
        <v>0</v>
      </c>
      <c r="K12" s="39">
        <f t="shared" si="3"/>
        <v>0</v>
      </c>
      <c r="L12" s="39">
        <f t="shared" si="3"/>
        <v>0</v>
      </c>
      <c r="M12" s="39">
        <f t="shared" si="3"/>
        <v>0</v>
      </c>
      <c r="N12" s="39">
        <f t="shared" si="3"/>
        <v>0</v>
      </c>
      <c r="O12" s="39">
        <f t="shared" si="3"/>
        <v>0</v>
      </c>
      <c r="P12" s="39">
        <f t="shared" si="3"/>
        <v>0</v>
      </c>
      <c r="Q12" s="39">
        <f t="shared" si="3"/>
        <v>0</v>
      </c>
      <c r="R12" s="39">
        <f t="shared" si="3"/>
        <v>0</v>
      </c>
      <c r="S12" s="21">
        <f t="shared" si="1"/>
        <v>0</v>
      </c>
    </row>
    <row r="13" spans="1:19" x14ac:dyDescent="0.55000000000000004">
      <c r="A13" s="15" t="s">
        <v>4</v>
      </c>
      <c r="B13" s="10">
        <v>1</v>
      </c>
      <c r="D13" s="20" t="s">
        <v>53</v>
      </c>
      <c r="E13" s="1"/>
      <c r="F13" s="1"/>
      <c r="G13" s="41" t="s">
        <v>65</v>
      </c>
      <c r="H13" s="3">
        <v>0</v>
      </c>
      <c r="I13" s="39">
        <f t="shared" ref="I13:R13" si="4">+$H13*$B$10*((1+$B$15)^(I$5-1))</f>
        <v>0</v>
      </c>
      <c r="J13" s="39">
        <f t="shared" si="4"/>
        <v>0</v>
      </c>
      <c r="K13" s="39">
        <f t="shared" si="4"/>
        <v>0</v>
      </c>
      <c r="L13" s="39">
        <f t="shared" si="4"/>
        <v>0</v>
      </c>
      <c r="M13" s="39">
        <f t="shared" si="4"/>
        <v>0</v>
      </c>
      <c r="N13" s="39">
        <f t="shared" si="4"/>
        <v>0</v>
      </c>
      <c r="O13" s="39">
        <f t="shared" si="4"/>
        <v>0</v>
      </c>
      <c r="P13" s="39">
        <f t="shared" si="4"/>
        <v>0</v>
      </c>
      <c r="Q13" s="39">
        <f t="shared" si="4"/>
        <v>0</v>
      </c>
      <c r="R13" s="39">
        <f t="shared" si="4"/>
        <v>0</v>
      </c>
      <c r="S13" s="21">
        <f t="shared" si="1"/>
        <v>0</v>
      </c>
    </row>
    <row r="14" spans="1:19" x14ac:dyDescent="0.55000000000000004">
      <c r="A14" s="15" t="s">
        <v>23</v>
      </c>
      <c r="B14" s="12">
        <v>0.56000000000000005</v>
      </c>
      <c r="D14" s="20" t="s">
        <v>10</v>
      </c>
      <c r="E14" s="1"/>
      <c r="F14" s="1"/>
      <c r="G14" s="41" t="s">
        <v>66</v>
      </c>
      <c r="H14" s="3">
        <v>0</v>
      </c>
      <c r="I14" s="39">
        <f t="shared" ref="I14:R14" si="5">+$H14*$B$13*$B$10*((1+$B$15)^(I$5-1))</f>
        <v>0</v>
      </c>
      <c r="J14" s="39">
        <f t="shared" si="5"/>
        <v>0</v>
      </c>
      <c r="K14" s="39">
        <f t="shared" si="5"/>
        <v>0</v>
      </c>
      <c r="L14" s="39">
        <f t="shared" si="5"/>
        <v>0</v>
      </c>
      <c r="M14" s="39">
        <f t="shared" si="5"/>
        <v>0</v>
      </c>
      <c r="N14" s="39">
        <f t="shared" si="5"/>
        <v>0</v>
      </c>
      <c r="O14" s="39">
        <f t="shared" si="5"/>
        <v>0</v>
      </c>
      <c r="P14" s="39">
        <f t="shared" si="5"/>
        <v>0</v>
      </c>
      <c r="Q14" s="39">
        <f t="shared" si="5"/>
        <v>0</v>
      </c>
      <c r="R14" s="39">
        <f t="shared" si="5"/>
        <v>0</v>
      </c>
      <c r="S14" s="21">
        <f t="shared" si="1"/>
        <v>0</v>
      </c>
    </row>
    <row r="15" spans="1:19" ht="14.7" thickBot="1" x14ac:dyDescent="0.6">
      <c r="A15" s="16" t="s">
        <v>13</v>
      </c>
      <c r="B15" s="13">
        <v>0.03</v>
      </c>
      <c r="D15" s="20" t="s">
        <v>11</v>
      </c>
      <c r="E15" s="1"/>
      <c r="F15" s="1"/>
      <c r="G15" s="41" t="s">
        <v>69</v>
      </c>
      <c r="H15" s="3">
        <v>0</v>
      </c>
      <c r="I15" s="39">
        <f t="shared" ref="I15:R15" si="6">+$H$15*$B$11*$B$10*((1+$B$15)^(I5-1))</f>
        <v>0</v>
      </c>
      <c r="J15" s="39">
        <f t="shared" si="6"/>
        <v>0</v>
      </c>
      <c r="K15" s="39">
        <f t="shared" si="6"/>
        <v>0</v>
      </c>
      <c r="L15" s="39">
        <f t="shared" si="6"/>
        <v>0</v>
      </c>
      <c r="M15" s="39">
        <f t="shared" si="6"/>
        <v>0</v>
      </c>
      <c r="N15" s="39">
        <f t="shared" si="6"/>
        <v>0</v>
      </c>
      <c r="O15" s="39">
        <f t="shared" si="6"/>
        <v>0</v>
      </c>
      <c r="P15" s="39">
        <f t="shared" si="6"/>
        <v>0</v>
      </c>
      <c r="Q15" s="39">
        <f t="shared" si="6"/>
        <v>0</v>
      </c>
      <c r="R15" s="39">
        <f t="shared" si="6"/>
        <v>0</v>
      </c>
      <c r="S15" s="21">
        <f t="shared" si="1"/>
        <v>0</v>
      </c>
    </row>
    <row r="16" spans="1:19" x14ac:dyDescent="0.55000000000000004">
      <c r="A16" s="50" t="s">
        <v>39</v>
      </c>
      <c r="B16" s="50"/>
      <c r="D16" s="20" t="s">
        <v>12</v>
      </c>
      <c r="E16" s="1"/>
      <c r="F16" s="1"/>
      <c r="G16" s="41" t="s">
        <v>70</v>
      </c>
      <c r="H16" s="3">
        <v>0</v>
      </c>
      <c r="I16" s="39">
        <f t="shared" ref="I16:R16" si="7">+$H$16*$B$12*$B$10*((1+$B$15)^(I5-1))</f>
        <v>0</v>
      </c>
      <c r="J16" s="39">
        <f t="shared" si="7"/>
        <v>0</v>
      </c>
      <c r="K16" s="39">
        <f t="shared" si="7"/>
        <v>0</v>
      </c>
      <c r="L16" s="39">
        <f t="shared" si="7"/>
        <v>0</v>
      </c>
      <c r="M16" s="39">
        <f t="shared" si="7"/>
        <v>0</v>
      </c>
      <c r="N16" s="39">
        <f t="shared" si="7"/>
        <v>0</v>
      </c>
      <c r="O16" s="39">
        <f t="shared" si="7"/>
        <v>0</v>
      </c>
      <c r="P16" s="39">
        <f t="shared" si="7"/>
        <v>0</v>
      </c>
      <c r="Q16" s="39">
        <f t="shared" si="7"/>
        <v>0</v>
      </c>
      <c r="R16" s="39">
        <f t="shared" si="7"/>
        <v>0</v>
      </c>
      <c r="S16" s="21">
        <f t="shared" si="1"/>
        <v>0</v>
      </c>
    </row>
    <row r="17" spans="1:20" ht="14.4" customHeight="1" x14ac:dyDescent="0.55000000000000004">
      <c r="A17" s="51"/>
      <c r="B17" s="51"/>
      <c r="D17" s="20" t="s">
        <v>71</v>
      </c>
      <c r="E17" s="1"/>
      <c r="F17" s="1"/>
      <c r="G17" s="41" t="s">
        <v>72</v>
      </c>
      <c r="H17" s="3">
        <v>0</v>
      </c>
      <c r="I17" s="39">
        <f t="shared" ref="I17:R17" si="8">+$H17*$B$10*((1+$B$15)^(I$5-1))</f>
        <v>0</v>
      </c>
      <c r="J17" s="39">
        <f t="shared" si="8"/>
        <v>0</v>
      </c>
      <c r="K17" s="39">
        <f t="shared" si="8"/>
        <v>0</v>
      </c>
      <c r="L17" s="39">
        <f t="shared" si="8"/>
        <v>0</v>
      </c>
      <c r="M17" s="39">
        <f t="shared" si="8"/>
        <v>0</v>
      </c>
      <c r="N17" s="39">
        <f t="shared" si="8"/>
        <v>0</v>
      </c>
      <c r="O17" s="39">
        <f t="shared" si="8"/>
        <v>0</v>
      </c>
      <c r="P17" s="39">
        <f t="shared" si="8"/>
        <v>0</v>
      </c>
      <c r="Q17" s="39">
        <f t="shared" si="8"/>
        <v>0</v>
      </c>
      <c r="R17" s="39">
        <f t="shared" si="8"/>
        <v>0</v>
      </c>
      <c r="S17" s="21">
        <f t="shared" si="1"/>
        <v>0</v>
      </c>
    </row>
    <row r="18" spans="1:20" ht="21.3" customHeight="1" x14ac:dyDescent="0.55000000000000004">
      <c r="A18" s="51"/>
      <c r="B18" s="51"/>
      <c r="D18" s="6" t="s">
        <v>15</v>
      </c>
      <c r="E18" s="7"/>
      <c r="F18" s="6"/>
      <c r="G18" s="6"/>
      <c r="H18" s="8"/>
      <c r="I18" s="8">
        <f t="shared" ref="I18:R18" si="9">SUM(I7:I17)</f>
        <v>0</v>
      </c>
      <c r="J18" s="8">
        <f t="shared" si="9"/>
        <v>0</v>
      </c>
      <c r="K18" s="8">
        <f t="shared" si="9"/>
        <v>0</v>
      </c>
      <c r="L18" s="8">
        <f t="shared" si="9"/>
        <v>0</v>
      </c>
      <c r="M18" s="8">
        <f t="shared" si="9"/>
        <v>0</v>
      </c>
      <c r="N18" s="8">
        <f t="shared" si="9"/>
        <v>0</v>
      </c>
      <c r="O18" s="8">
        <f t="shared" si="9"/>
        <v>0</v>
      </c>
      <c r="P18" s="8">
        <f t="shared" si="9"/>
        <v>0</v>
      </c>
      <c r="Q18" s="8">
        <f t="shared" si="9"/>
        <v>0</v>
      </c>
      <c r="R18" s="8">
        <f t="shared" si="9"/>
        <v>0</v>
      </c>
      <c r="S18" s="5">
        <f t="shared" si="1"/>
        <v>0</v>
      </c>
      <c r="T18" s="4"/>
    </row>
    <row r="20" spans="1:20" x14ac:dyDescent="0.55000000000000004">
      <c r="A20" s="25" t="s">
        <v>40</v>
      </c>
      <c r="B20" s="26"/>
    </row>
    <row r="21" spans="1:20" ht="59.4" customHeight="1" x14ac:dyDescent="0.55000000000000004">
      <c r="A21" s="52" t="s">
        <v>44</v>
      </c>
      <c r="B21" s="52"/>
    </row>
    <row r="22" spans="1:20" x14ac:dyDescent="0.55000000000000004">
      <c r="A22" s="45" t="s">
        <v>45</v>
      </c>
      <c r="B22" s="45"/>
    </row>
    <row r="23" spans="1:20" ht="19.8" customHeight="1" x14ac:dyDescent="0.55000000000000004">
      <c r="A23" s="46" t="s">
        <v>46</v>
      </c>
      <c r="B23" s="46"/>
    </row>
    <row r="24" spans="1:20" ht="32.4" customHeight="1" x14ac:dyDescent="0.55000000000000004">
      <c r="A24" s="44" t="s">
        <v>47</v>
      </c>
      <c r="B24" s="44"/>
    </row>
    <row r="25" spans="1:20" ht="18.899999999999999" customHeight="1" x14ac:dyDescent="0.55000000000000004">
      <c r="A25" s="47" t="s">
        <v>48</v>
      </c>
      <c r="B25" s="47"/>
    </row>
  </sheetData>
  <mergeCells count="9">
    <mergeCell ref="A24:B24"/>
    <mergeCell ref="A22:B22"/>
    <mergeCell ref="A23:B23"/>
    <mergeCell ref="A25:B25"/>
    <mergeCell ref="A1:B1"/>
    <mergeCell ref="A2:B2"/>
    <mergeCell ref="A3:B3"/>
    <mergeCell ref="A16:B18"/>
    <mergeCell ref="A21:B21"/>
  </mergeCells>
  <hyperlinks>
    <hyperlink ref="E3" r:id="rId1" xr:uid="{95087D89-DD0F-4753-A55B-E94C3EF52933}"/>
    <hyperlink ref="E4" r:id="rId2" xr:uid="{60E7AA98-8FBA-4555-BA9B-0847D9D5BB2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BE35D-0DEF-431E-960E-46B1CF1397D8}">
  <dimension ref="A1:L52"/>
  <sheetViews>
    <sheetView zoomScale="80" zoomScaleNormal="80" workbookViewId="0">
      <selection sqref="A1:B1"/>
    </sheetView>
  </sheetViews>
  <sheetFormatPr defaultRowHeight="14.4" x14ac:dyDescent="0.55000000000000004"/>
  <cols>
    <col min="1" max="1" width="45.15625" customWidth="1"/>
    <col min="2" max="2" width="30.734375" style="1" customWidth="1"/>
    <col min="4" max="4" width="22.15625" customWidth="1"/>
    <col min="5" max="5" width="16.9453125" customWidth="1"/>
    <col min="6" max="6" width="18.9453125" customWidth="1"/>
    <col min="7" max="7" width="28.9453125" customWidth="1"/>
  </cols>
  <sheetData>
    <row r="1" spans="1:12" ht="20.399999999999999" x14ac:dyDescent="0.75">
      <c r="A1" s="48" t="s">
        <v>36</v>
      </c>
      <c r="B1" s="48"/>
      <c r="D1" s="23" t="s">
        <v>49</v>
      </c>
      <c r="E1" s="1"/>
    </row>
    <row r="2" spans="1:12" x14ac:dyDescent="0.55000000000000004">
      <c r="A2" s="49" t="s">
        <v>38</v>
      </c>
      <c r="B2" s="49"/>
      <c r="D2" s="24" t="s">
        <v>35</v>
      </c>
      <c r="E2" s="19" t="s">
        <v>22</v>
      </c>
      <c r="F2" s="18"/>
      <c r="G2" s="18"/>
      <c r="H2" s="18"/>
    </row>
    <row r="3" spans="1:12" x14ac:dyDescent="0.55000000000000004">
      <c r="A3" s="49" t="s">
        <v>37</v>
      </c>
      <c r="B3" s="49"/>
      <c r="D3" s="24" t="s">
        <v>30</v>
      </c>
      <c r="E3" s="19" t="s">
        <v>31</v>
      </c>
      <c r="F3" s="18"/>
      <c r="G3" s="18"/>
      <c r="H3" s="18"/>
    </row>
    <row r="4" spans="1:12" x14ac:dyDescent="0.55000000000000004">
      <c r="D4" s="24" t="s">
        <v>32</v>
      </c>
      <c r="E4" s="19" t="s">
        <v>34</v>
      </c>
      <c r="F4" s="18"/>
      <c r="G4" s="18"/>
      <c r="H4" s="18"/>
    </row>
    <row r="5" spans="1:12" x14ac:dyDescent="0.55000000000000004">
      <c r="A5" s="49" t="s">
        <v>60</v>
      </c>
      <c r="B5" s="49"/>
      <c r="D5" s="22"/>
      <c r="E5" s="1"/>
    </row>
    <row r="6" spans="1:12" s="34" customFormat="1" x14ac:dyDescent="0.55000000000000004">
      <c r="A6" s="33"/>
      <c r="B6" s="33"/>
      <c r="D6" s="35"/>
      <c r="E6" s="36"/>
      <c r="I6" s="32"/>
      <c r="J6" s="32" t="s">
        <v>14</v>
      </c>
      <c r="K6" s="32"/>
      <c r="L6" s="32"/>
    </row>
    <row r="7" spans="1:12" ht="14.7" thickBot="1" x14ac:dyDescent="0.6">
      <c r="A7" s="22" t="s">
        <v>42</v>
      </c>
      <c r="D7" s="22" t="s">
        <v>41</v>
      </c>
      <c r="E7" s="1"/>
      <c r="I7" s="28">
        <v>1</v>
      </c>
      <c r="J7" s="28">
        <v>2</v>
      </c>
      <c r="K7" s="28">
        <v>3</v>
      </c>
      <c r="L7" s="28" t="s">
        <v>15</v>
      </c>
    </row>
    <row r="8" spans="1:12" ht="28.8" x14ac:dyDescent="0.55000000000000004">
      <c r="A8" s="14" t="s">
        <v>0</v>
      </c>
      <c r="B8" s="9" t="s">
        <v>27</v>
      </c>
      <c r="D8" s="28" t="s">
        <v>28</v>
      </c>
      <c r="E8" s="31" t="s">
        <v>55</v>
      </c>
      <c r="F8" s="28" t="s">
        <v>8</v>
      </c>
      <c r="G8" s="31" t="s">
        <v>61</v>
      </c>
      <c r="H8" s="30" t="s">
        <v>58</v>
      </c>
      <c r="I8" s="28">
        <v>2022</v>
      </c>
      <c r="J8" s="28">
        <v>2023</v>
      </c>
      <c r="K8" s="28">
        <v>2024</v>
      </c>
      <c r="L8" s="29"/>
    </row>
    <row r="9" spans="1:12" x14ac:dyDescent="0.55000000000000004">
      <c r="A9" s="15" t="s">
        <v>20</v>
      </c>
      <c r="B9" s="10" t="s">
        <v>59</v>
      </c>
      <c r="D9" s="20" t="s">
        <v>9</v>
      </c>
      <c r="E9" s="1" t="s">
        <v>29</v>
      </c>
      <c r="F9" s="1" t="s">
        <v>33</v>
      </c>
      <c r="G9" s="41" t="s">
        <v>63</v>
      </c>
      <c r="H9" s="38">
        <v>392</v>
      </c>
      <c r="I9" s="39">
        <f t="shared" ref="I9:K10" si="0">+$H9*$B$13*((1+$B$17)^(I$7-1))</f>
        <v>392</v>
      </c>
      <c r="J9" s="39">
        <f t="shared" si="0"/>
        <v>403.76</v>
      </c>
      <c r="K9" s="39">
        <f t="shared" si="0"/>
        <v>415.87279999999998</v>
      </c>
      <c r="L9" s="40">
        <f t="shared" ref="L9:L14" si="1">SUM(I9:K9)</f>
        <v>1211.6327999999999</v>
      </c>
    </row>
    <row r="10" spans="1:12" ht="15.3" customHeight="1" x14ac:dyDescent="0.55000000000000004">
      <c r="A10" s="15" t="s">
        <v>16</v>
      </c>
      <c r="B10" s="10" t="s">
        <v>50</v>
      </c>
      <c r="D10" s="20" t="s">
        <v>53</v>
      </c>
      <c r="E10" s="27" t="s">
        <v>56</v>
      </c>
      <c r="F10" s="27" t="s">
        <v>57</v>
      </c>
      <c r="G10" s="41" t="s">
        <v>65</v>
      </c>
      <c r="H10" s="38">
        <v>160</v>
      </c>
      <c r="I10" s="39">
        <f t="shared" si="0"/>
        <v>160</v>
      </c>
      <c r="J10" s="39">
        <f t="shared" si="0"/>
        <v>164.8</v>
      </c>
      <c r="K10" s="39">
        <f t="shared" si="0"/>
        <v>169.744</v>
      </c>
      <c r="L10" s="40">
        <f t="shared" si="1"/>
        <v>494.54399999999998</v>
      </c>
    </row>
    <row r="11" spans="1:12" x14ac:dyDescent="0.55000000000000004">
      <c r="A11" s="15" t="s">
        <v>17</v>
      </c>
      <c r="B11" s="10" t="s">
        <v>51</v>
      </c>
      <c r="D11" s="20" t="s">
        <v>10</v>
      </c>
      <c r="E11" s="1" t="s">
        <v>54</v>
      </c>
      <c r="G11" s="41" t="s">
        <v>66</v>
      </c>
      <c r="H11" s="38">
        <v>218</v>
      </c>
      <c r="I11" s="39">
        <f>+$H11*$B$16*$B$13*((1+$B$17)^(I$7-1))</f>
        <v>654</v>
      </c>
      <c r="J11" s="39">
        <f>+$H11*$B$16*$B$13*((1+$B$17)^(J$7-1))</f>
        <v>673.62</v>
      </c>
      <c r="K11" s="39">
        <f>+$H11*$B$16*$B$13*((1+$B$17)^(K$7-1))</f>
        <v>693.82859999999994</v>
      </c>
      <c r="L11" s="40">
        <f t="shared" si="1"/>
        <v>2021.4485999999997</v>
      </c>
    </row>
    <row r="12" spans="1:12" x14ac:dyDescent="0.55000000000000004">
      <c r="A12" s="15" t="s">
        <v>19</v>
      </c>
      <c r="B12" s="11" t="s">
        <v>52</v>
      </c>
      <c r="D12" s="20" t="s">
        <v>11</v>
      </c>
      <c r="E12" s="1" t="s">
        <v>54</v>
      </c>
      <c r="G12" s="41" t="s">
        <v>69</v>
      </c>
      <c r="H12" s="38">
        <v>59.25</v>
      </c>
      <c r="I12" s="39">
        <f>+$H$12*$B$14*$B$13*((1+$B$17)^(I7-1))</f>
        <v>118.5</v>
      </c>
      <c r="J12" s="39">
        <f>+$H$12*$B$14*$B$13*((1+$B$17)^(J7-1))</f>
        <v>122.05500000000001</v>
      </c>
      <c r="K12" s="39">
        <f>+$H$12*$B$14*$B$13*((1+$B$17)^(K7-1))</f>
        <v>125.71665</v>
      </c>
      <c r="L12" s="40">
        <f t="shared" si="1"/>
        <v>366.27165000000002</v>
      </c>
    </row>
    <row r="13" spans="1:12" x14ac:dyDescent="0.55000000000000004">
      <c r="A13" s="15" t="s">
        <v>1</v>
      </c>
      <c r="B13" s="10">
        <v>1</v>
      </c>
      <c r="D13" s="20" t="s">
        <v>12</v>
      </c>
      <c r="E13" s="1" t="s">
        <v>54</v>
      </c>
      <c r="G13" s="41" t="s">
        <v>70</v>
      </c>
      <c r="H13" s="38">
        <v>79</v>
      </c>
      <c r="I13" s="39">
        <f>+$H$13*$B$15*$B$13*((1+$B$17)^(I7-1))</f>
        <v>158</v>
      </c>
      <c r="J13" s="39">
        <f>+$H$13*$B$15*$B$13*((1+$B$17)^(J7-1))</f>
        <v>162.74</v>
      </c>
      <c r="K13" s="39">
        <f>+$H$13*$B$15*$B$13*((1+$B$17)^(K7-1))</f>
        <v>167.62219999999999</v>
      </c>
      <c r="L13" s="40">
        <f t="shared" si="1"/>
        <v>488.36220000000003</v>
      </c>
    </row>
    <row r="14" spans="1:12" x14ac:dyDescent="0.55000000000000004">
      <c r="A14" s="15" t="s">
        <v>25</v>
      </c>
      <c r="B14" s="10">
        <v>2</v>
      </c>
      <c r="D14" s="6" t="s">
        <v>15</v>
      </c>
      <c r="E14" s="17"/>
      <c r="F14" s="6"/>
      <c r="G14" s="6"/>
      <c r="H14" s="8"/>
      <c r="I14" s="8">
        <f>SUM(I9:I13)</f>
        <v>1482.5</v>
      </c>
      <c r="J14" s="8">
        <f>SUM(J9:J13)</f>
        <v>1526.9749999999999</v>
      </c>
      <c r="K14" s="8">
        <f>SUM(K9:K13)</f>
        <v>1572.7842500000002</v>
      </c>
      <c r="L14" s="5">
        <f t="shared" si="1"/>
        <v>4582.2592500000001</v>
      </c>
    </row>
    <row r="15" spans="1:12" ht="15.6" customHeight="1" x14ac:dyDescent="0.55000000000000004">
      <c r="A15" s="15" t="s">
        <v>3</v>
      </c>
      <c r="B15" s="10">
        <v>2</v>
      </c>
    </row>
    <row r="16" spans="1:12" x14ac:dyDescent="0.55000000000000004">
      <c r="A16" s="15" t="s">
        <v>4</v>
      </c>
      <c r="B16" s="10">
        <v>3</v>
      </c>
    </row>
    <row r="17" spans="1:7" ht="14.7" thickBot="1" x14ac:dyDescent="0.6">
      <c r="A17" s="16" t="s">
        <v>13</v>
      </c>
      <c r="B17" s="13">
        <v>0.03</v>
      </c>
    </row>
    <row r="18" spans="1:7" x14ac:dyDescent="0.55000000000000004">
      <c r="A18" s="50" t="s">
        <v>39</v>
      </c>
      <c r="B18" s="50"/>
    </row>
    <row r="19" spans="1:7" x14ac:dyDescent="0.55000000000000004">
      <c r="A19" s="51"/>
      <c r="B19" s="51"/>
    </row>
    <row r="20" spans="1:7" x14ac:dyDescent="0.55000000000000004">
      <c r="A20" s="51"/>
      <c r="B20" s="51"/>
    </row>
    <row r="22" spans="1:7" x14ac:dyDescent="0.55000000000000004">
      <c r="A22" s="25" t="s">
        <v>40</v>
      </c>
      <c r="B22" s="26"/>
    </row>
    <row r="23" spans="1:7" ht="64.2" customHeight="1" x14ac:dyDescent="0.55000000000000004">
      <c r="A23" s="52" t="s">
        <v>44</v>
      </c>
      <c r="B23" s="52"/>
    </row>
    <row r="24" spans="1:7" x14ac:dyDescent="0.55000000000000004">
      <c r="A24" s="45" t="s">
        <v>45</v>
      </c>
      <c r="B24" s="45"/>
    </row>
    <row r="25" spans="1:7" x14ac:dyDescent="0.55000000000000004">
      <c r="A25" s="46" t="s">
        <v>46</v>
      </c>
      <c r="B25" s="46"/>
    </row>
    <row r="26" spans="1:7" ht="33.9" customHeight="1" x14ac:dyDescent="0.55000000000000004">
      <c r="A26" s="44" t="s">
        <v>47</v>
      </c>
      <c r="B26" s="44"/>
      <c r="C26" s="2"/>
    </row>
    <row r="27" spans="1:7" x14ac:dyDescent="0.55000000000000004">
      <c r="A27" s="47" t="s">
        <v>48</v>
      </c>
      <c r="B27" s="47"/>
      <c r="D27" s="2"/>
      <c r="E27" s="2"/>
      <c r="F27" s="2"/>
      <c r="G27" s="2"/>
    </row>
    <row r="28" spans="1:7" x14ac:dyDescent="0.55000000000000004">
      <c r="A28" s="2"/>
      <c r="B28" s="2"/>
      <c r="D28" s="2"/>
      <c r="E28" s="2"/>
      <c r="F28" s="2"/>
      <c r="G28" s="2"/>
    </row>
    <row r="29" spans="1:7" x14ac:dyDescent="0.55000000000000004">
      <c r="C29" s="2"/>
      <c r="D29" s="2"/>
      <c r="E29" s="2"/>
      <c r="F29" s="2"/>
      <c r="G29" s="2"/>
    </row>
    <row r="30" spans="1:7" x14ac:dyDescent="0.55000000000000004">
      <c r="C30" s="2"/>
      <c r="D30" s="2"/>
      <c r="E30" s="2"/>
      <c r="F30" s="2"/>
      <c r="G30" s="2"/>
    </row>
    <row r="31" spans="1:7" x14ac:dyDescent="0.55000000000000004">
      <c r="A31" s="2"/>
      <c r="B31" s="2"/>
      <c r="C31" s="2"/>
      <c r="D31" s="2"/>
      <c r="E31" s="2"/>
      <c r="F31" s="2"/>
      <c r="G31" s="2"/>
    </row>
    <row r="32" spans="1:7" x14ac:dyDescent="0.55000000000000004">
      <c r="A32" s="2"/>
      <c r="B32" s="2"/>
      <c r="C32" s="2"/>
      <c r="D32" s="2"/>
      <c r="E32" s="2"/>
      <c r="F32" s="2"/>
      <c r="G32" s="2"/>
    </row>
    <row r="33" spans="1:7" x14ac:dyDescent="0.55000000000000004">
      <c r="A33" s="2"/>
      <c r="B33" s="2"/>
      <c r="C33" s="2"/>
      <c r="D33" s="2"/>
      <c r="E33" s="2"/>
      <c r="F33" s="2"/>
      <c r="G33" s="2"/>
    </row>
    <row r="34" spans="1:7" x14ac:dyDescent="0.55000000000000004">
      <c r="A34" s="2"/>
      <c r="B34" s="2"/>
      <c r="C34" s="2"/>
      <c r="D34" s="2"/>
      <c r="E34" s="2"/>
      <c r="F34" s="2"/>
      <c r="G34" s="2"/>
    </row>
    <row r="35" spans="1:7" x14ac:dyDescent="0.55000000000000004">
      <c r="A35" s="2"/>
      <c r="B35" s="2"/>
      <c r="C35" s="2"/>
      <c r="D35" s="2"/>
      <c r="E35" s="2"/>
      <c r="F35" s="2"/>
      <c r="G35" s="2"/>
    </row>
    <row r="36" spans="1:7" x14ac:dyDescent="0.55000000000000004">
      <c r="A36" s="2"/>
      <c r="B36" s="2"/>
      <c r="C36" s="2"/>
      <c r="D36" s="2"/>
      <c r="E36" s="2"/>
      <c r="F36" s="2"/>
      <c r="G36" s="2"/>
    </row>
    <row r="37" spans="1:7" x14ac:dyDescent="0.55000000000000004">
      <c r="A37" s="2"/>
      <c r="B37" s="2"/>
      <c r="C37" s="2"/>
      <c r="D37" s="2"/>
      <c r="E37" s="2"/>
      <c r="F37" s="2"/>
      <c r="G37" s="2"/>
    </row>
    <row r="38" spans="1:7" x14ac:dyDescent="0.55000000000000004">
      <c r="A38" s="2"/>
      <c r="B38" s="2"/>
      <c r="C38" s="2"/>
      <c r="D38" s="2"/>
      <c r="E38" s="2"/>
      <c r="F38" s="2"/>
      <c r="G38" s="2"/>
    </row>
    <row r="39" spans="1:7" x14ac:dyDescent="0.55000000000000004">
      <c r="A39" s="2"/>
      <c r="B39" s="2"/>
      <c r="C39" s="2"/>
      <c r="D39" s="2"/>
      <c r="E39" s="2"/>
      <c r="F39" s="2"/>
      <c r="G39" s="2"/>
    </row>
    <row r="40" spans="1:7" x14ac:dyDescent="0.55000000000000004">
      <c r="A40" s="2"/>
      <c r="B40" s="2"/>
      <c r="C40" s="2"/>
      <c r="D40" s="2"/>
      <c r="E40" s="2"/>
      <c r="F40" s="2"/>
      <c r="G40" s="2"/>
    </row>
    <row r="41" spans="1:7" x14ac:dyDescent="0.55000000000000004">
      <c r="A41" s="2"/>
      <c r="B41" s="2"/>
      <c r="C41" s="2"/>
      <c r="D41" s="2"/>
      <c r="E41" s="2"/>
      <c r="F41" s="2"/>
      <c r="G41" s="2"/>
    </row>
    <row r="42" spans="1:7" x14ac:dyDescent="0.55000000000000004">
      <c r="A42" s="2"/>
      <c r="B42" s="2"/>
      <c r="C42" s="2"/>
      <c r="D42" s="2"/>
      <c r="E42" s="2"/>
      <c r="F42" s="2"/>
      <c r="G42" s="2"/>
    </row>
    <row r="43" spans="1:7" x14ac:dyDescent="0.55000000000000004">
      <c r="A43" s="2"/>
      <c r="B43" s="2"/>
      <c r="C43" s="2"/>
      <c r="D43" s="2"/>
      <c r="E43" s="2"/>
      <c r="F43" s="2"/>
      <c r="G43" s="2"/>
    </row>
    <row r="44" spans="1:7" x14ac:dyDescent="0.55000000000000004">
      <c r="A44" s="2"/>
      <c r="B44" s="2"/>
      <c r="C44" s="2"/>
      <c r="D44" s="2"/>
      <c r="E44" s="2"/>
      <c r="F44" s="2"/>
      <c r="G44" s="2"/>
    </row>
    <row r="45" spans="1:7" x14ac:dyDescent="0.55000000000000004">
      <c r="A45" s="2"/>
      <c r="B45" s="2"/>
      <c r="C45" s="2"/>
      <c r="D45" s="2"/>
      <c r="E45" s="2"/>
      <c r="F45" s="2"/>
      <c r="G45" s="2"/>
    </row>
    <row r="46" spans="1:7" x14ac:dyDescent="0.55000000000000004">
      <c r="A46" s="2"/>
      <c r="B46" s="2"/>
      <c r="C46" s="2"/>
      <c r="D46" s="2"/>
      <c r="E46" s="2"/>
      <c r="F46" s="2"/>
      <c r="G46" s="2"/>
    </row>
    <row r="47" spans="1:7" x14ac:dyDescent="0.55000000000000004">
      <c r="A47" s="2"/>
      <c r="B47" s="2"/>
      <c r="C47" s="2"/>
      <c r="D47" s="2"/>
      <c r="E47" s="2"/>
      <c r="F47" s="2"/>
      <c r="G47" s="2"/>
    </row>
    <row r="48" spans="1:7" ht="15.3" customHeight="1" x14ac:dyDescent="0.55000000000000004">
      <c r="A48" s="2"/>
      <c r="B48" s="2"/>
      <c r="C48" s="2"/>
      <c r="D48" s="2"/>
      <c r="E48" s="2"/>
      <c r="F48" s="2"/>
      <c r="G48" s="2"/>
    </row>
    <row r="49" spans="1:7" x14ac:dyDescent="0.55000000000000004">
      <c r="A49" s="2"/>
      <c r="B49" s="2"/>
      <c r="C49" s="2"/>
      <c r="D49" s="2"/>
      <c r="E49" s="2"/>
      <c r="F49" s="2"/>
      <c r="G49" s="2"/>
    </row>
    <row r="50" spans="1:7" x14ac:dyDescent="0.55000000000000004">
      <c r="A50" s="2"/>
      <c r="B50" s="2"/>
      <c r="C50" s="2"/>
      <c r="D50" s="2"/>
      <c r="E50" s="2"/>
      <c r="F50" s="2"/>
      <c r="G50" s="2"/>
    </row>
    <row r="51" spans="1:7" x14ac:dyDescent="0.55000000000000004">
      <c r="A51" s="2"/>
      <c r="B51" s="2"/>
      <c r="D51" s="2"/>
      <c r="E51" s="2"/>
      <c r="F51" s="2"/>
      <c r="G51" s="2"/>
    </row>
    <row r="52" spans="1:7" x14ac:dyDescent="0.55000000000000004">
      <c r="A52" s="2"/>
      <c r="B52" s="2"/>
    </row>
  </sheetData>
  <mergeCells count="10">
    <mergeCell ref="A24:B24"/>
    <mergeCell ref="A25:B25"/>
    <mergeCell ref="A26:B26"/>
    <mergeCell ref="A27:B27"/>
    <mergeCell ref="A1:B1"/>
    <mergeCell ref="A2:B2"/>
    <mergeCell ref="A3:B3"/>
    <mergeCell ref="A5:B5"/>
    <mergeCell ref="A18:B20"/>
    <mergeCell ref="A23:B23"/>
  </mergeCells>
  <hyperlinks>
    <hyperlink ref="E3" r:id="rId1" xr:uid="{28A13A12-3BDA-4890-990F-219814B909C8}"/>
    <hyperlink ref="E4" r:id="rId2" xr:uid="{A8369C35-B262-43C9-8A0A-1E61D6D936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3A4EF-A7C8-4F95-8D0B-C9B816050493}">
  <dimension ref="A1:I52"/>
  <sheetViews>
    <sheetView zoomScale="80" zoomScaleNormal="80" workbookViewId="0">
      <selection sqref="A1:B1"/>
    </sheetView>
  </sheetViews>
  <sheetFormatPr defaultRowHeight="14.4" x14ac:dyDescent="0.55000000000000004"/>
  <cols>
    <col min="1" max="1" width="45.15625" customWidth="1"/>
    <col min="2" max="2" width="30.734375" style="1" customWidth="1"/>
    <col min="4" max="4" width="37.89453125" customWidth="1"/>
    <col min="5" max="5" width="16.9453125" customWidth="1"/>
    <col min="6" max="6" width="26.9453125" customWidth="1"/>
    <col min="7" max="7" width="28.9453125" customWidth="1"/>
    <col min="9" max="9" width="13.15625" customWidth="1"/>
  </cols>
  <sheetData>
    <row r="1" spans="1:9" ht="20.399999999999999" x14ac:dyDescent="0.75">
      <c r="A1" s="48" t="s">
        <v>36</v>
      </c>
      <c r="B1" s="48"/>
      <c r="D1" s="23" t="s">
        <v>49</v>
      </c>
      <c r="E1" s="1"/>
    </row>
    <row r="2" spans="1:9" x14ac:dyDescent="0.55000000000000004">
      <c r="A2" s="49" t="s">
        <v>38</v>
      </c>
      <c r="B2" s="49"/>
      <c r="D2" s="24" t="s">
        <v>35</v>
      </c>
      <c r="E2" s="19" t="s">
        <v>22</v>
      </c>
      <c r="F2" s="18"/>
      <c r="G2" s="18"/>
      <c r="H2" s="18"/>
    </row>
    <row r="3" spans="1:9" x14ac:dyDescent="0.55000000000000004">
      <c r="A3" s="49" t="s">
        <v>37</v>
      </c>
      <c r="B3" s="49"/>
      <c r="D3" s="24" t="s">
        <v>30</v>
      </c>
      <c r="E3" s="19" t="s">
        <v>31</v>
      </c>
      <c r="F3" s="18"/>
      <c r="G3" s="18"/>
      <c r="H3" s="18"/>
    </row>
    <row r="4" spans="1:9" x14ac:dyDescent="0.55000000000000004">
      <c r="D4" s="24" t="s">
        <v>32</v>
      </c>
      <c r="E4" s="19" t="s">
        <v>34</v>
      </c>
      <c r="F4" s="18"/>
      <c r="G4" s="18"/>
      <c r="H4" s="18"/>
    </row>
    <row r="5" spans="1:9" x14ac:dyDescent="0.55000000000000004">
      <c r="A5" s="49" t="s">
        <v>77</v>
      </c>
      <c r="B5" s="49"/>
      <c r="D5" s="22"/>
      <c r="E5" s="1"/>
    </row>
    <row r="6" spans="1:9" s="34" customFormat="1" x14ac:dyDescent="0.55000000000000004">
      <c r="A6" s="33"/>
      <c r="B6" s="33"/>
      <c r="D6" s="35"/>
      <c r="E6" s="36"/>
      <c r="I6" s="32" t="s">
        <v>14</v>
      </c>
    </row>
    <row r="7" spans="1:9" ht="14.7" thickBot="1" x14ac:dyDescent="0.6">
      <c r="A7" s="22" t="s">
        <v>42</v>
      </c>
      <c r="D7" s="22" t="s">
        <v>41</v>
      </c>
      <c r="E7" s="1"/>
      <c r="I7" s="28">
        <v>3</v>
      </c>
    </row>
    <row r="8" spans="1:9" ht="28.8" x14ac:dyDescent="0.55000000000000004">
      <c r="A8" s="14" t="s">
        <v>0</v>
      </c>
      <c r="B8" s="9" t="s">
        <v>2</v>
      </c>
      <c r="D8" s="28" t="s">
        <v>28</v>
      </c>
      <c r="E8" s="31" t="s">
        <v>55</v>
      </c>
      <c r="F8" s="28" t="s">
        <v>8</v>
      </c>
      <c r="G8" s="31" t="s">
        <v>61</v>
      </c>
      <c r="H8" s="30" t="s">
        <v>58</v>
      </c>
      <c r="I8" s="28">
        <v>2024</v>
      </c>
    </row>
    <row r="9" spans="1:9" x14ac:dyDescent="0.55000000000000004">
      <c r="A9" s="15" t="s">
        <v>20</v>
      </c>
      <c r="B9" s="10" t="s">
        <v>21</v>
      </c>
      <c r="D9" s="20" t="s">
        <v>9</v>
      </c>
      <c r="E9" s="1" t="s">
        <v>29</v>
      </c>
      <c r="F9" s="1" t="s">
        <v>75</v>
      </c>
      <c r="G9" s="41" t="s">
        <v>63</v>
      </c>
      <c r="H9" s="38">
        <v>376</v>
      </c>
      <c r="I9" s="39">
        <f>+$H9*$B$13*((1+$B$17)^(I$7-1))</f>
        <v>797.79679999999996</v>
      </c>
    </row>
    <row r="10" spans="1:9" ht="15.3" customHeight="1" x14ac:dyDescent="0.55000000000000004">
      <c r="A10" s="15" t="s">
        <v>16</v>
      </c>
      <c r="B10" s="10" t="s">
        <v>24</v>
      </c>
      <c r="D10" s="20" t="s">
        <v>53</v>
      </c>
      <c r="E10" s="27" t="s">
        <v>56</v>
      </c>
      <c r="F10" s="27" t="s">
        <v>57</v>
      </c>
      <c r="G10" s="41" t="s">
        <v>65</v>
      </c>
      <c r="H10" s="38">
        <v>160</v>
      </c>
      <c r="I10" s="39">
        <f>+$H10*$B$13*((1+$B$17)^(I$7-1))</f>
        <v>339.488</v>
      </c>
    </row>
    <row r="11" spans="1:9" x14ac:dyDescent="0.55000000000000004">
      <c r="A11" s="15" t="s">
        <v>17</v>
      </c>
      <c r="B11" s="10" t="s">
        <v>73</v>
      </c>
      <c r="D11" s="20" t="s">
        <v>10</v>
      </c>
      <c r="E11" s="1" t="s">
        <v>76</v>
      </c>
      <c r="G11" s="41" t="s">
        <v>66</v>
      </c>
      <c r="H11" s="38">
        <v>151</v>
      </c>
      <c r="I11" s="39">
        <f>+$H11*$B$16*$B$13*((1+$B$17)^(I$7-1))</f>
        <v>961.17539999999997</v>
      </c>
    </row>
    <row r="12" spans="1:9" x14ac:dyDescent="0.55000000000000004">
      <c r="A12" s="15" t="s">
        <v>19</v>
      </c>
      <c r="B12" s="11" t="s">
        <v>74</v>
      </c>
      <c r="D12" s="20" t="s">
        <v>11</v>
      </c>
      <c r="E12" s="1" t="s">
        <v>76</v>
      </c>
      <c r="G12" s="41" t="s">
        <v>69</v>
      </c>
      <c r="H12" s="38">
        <v>51.75</v>
      </c>
      <c r="I12" s="39">
        <f>+$H$12*$B$14*$B$13*((1+$B$17)^(I7-1))</f>
        <v>219.6063</v>
      </c>
    </row>
    <row r="13" spans="1:9" x14ac:dyDescent="0.55000000000000004">
      <c r="A13" s="15" t="s">
        <v>1</v>
      </c>
      <c r="B13" s="10">
        <v>2</v>
      </c>
      <c r="D13" s="20" t="s">
        <v>12</v>
      </c>
      <c r="E13" s="1" t="s">
        <v>76</v>
      </c>
      <c r="G13" s="41" t="s">
        <v>70</v>
      </c>
      <c r="H13" s="38">
        <v>69</v>
      </c>
      <c r="I13" s="39">
        <f>+$H$13*$B$15*$B$13*((1+$B$17)^(I7-1))</f>
        <v>292.80840000000001</v>
      </c>
    </row>
    <row r="14" spans="1:9" ht="16.5" customHeight="1" x14ac:dyDescent="0.55000000000000004">
      <c r="A14" s="15" t="s">
        <v>25</v>
      </c>
      <c r="B14" s="10">
        <v>2</v>
      </c>
      <c r="D14" s="42" t="s">
        <v>26</v>
      </c>
      <c r="E14" s="1"/>
      <c r="G14" s="43" t="s">
        <v>72</v>
      </c>
      <c r="H14" s="38">
        <f>460+110</f>
        <v>570</v>
      </c>
      <c r="I14" s="39">
        <f>+$H14*$B$13*((1+$B$17)^(I$7-1))</f>
        <v>1209.4259999999999</v>
      </c>
    </row>
    <row r="15" spans="1:9" x14ac:dyDescent="0.55000000000000004">
      <c r="A15" s="15" t="s">
        <v>3</v>
      </c>
      <c r="B15" s="10">
        <v>2</v>
      </c>
      <c r="D15" s="6" t="s">
        <v>15</v>
      </c>
      <c r="E15" s="7"/>
      <c r="F15" s="6"/>
      <c r="G15" s="6"/>
      <c r="H15" s="8"/>
      <c r="I15" s="8">
        <f>SUM(I9:I14)</f>
        <v>3820.3008999999997</v>
      </c>
    </row>
    <row r="16" spans="1:9" ht="15.6" customHeight="1" x14ac:dyDescent="0.55000000000000004">
      <c r="A16" s="15" t="s">
        <v>4</v>
      </c>
      <c r="B16" s="10">
        <v>3</v>
      </c>
    </row>
    <row r="17" spans="1:7" ht="14.7" thickBot="1" x14ac:dyDescent="0.6">
      <c r="A17" s="16" t="s">
        <v>13</v>
      </c>
      <c r="B17" s="13">
        <v>0.03</v>
      </c>
    </row>
    <row r="18" spans="1:7" x14ac:dyDescent="0.55000000000000004">
      <c r="A18" s="50" t="s">
        <v>39</v>
      </c>
      <c r="B18" s="50"/>
    </row>
    <row r="19" spans="1:7" x14ac:dyDescent="0.55000000000000004">
      <c r="A19" s="51"/>
      <c r="B19" s="51"/>
    </row>
    <row r="20" spans="1:7" x14ac:dyDescent="0.55000000000000004">
      <c r="A20" s="51"/>
      <c r="B20" s="51"/>
    </row>
    <row r="22" spans="1:7" x14ac:dyDescent="0.55000000000000004">
      <c r="A22" s="25" t="s">
        <v>40</v>
      </c>
      <c r="B22" s="26"/>
    </row>
    <row r="23" spans="1:7" ht="51.6" customHeight="1" x14ac:dyDescent="0.55000000000000004">
      <c r="A23" s="52" t="s">
        <v>44</v>
      </c>
      <c r="B23" s="52"/>
    </row>
    <row r="24" spans="1:7" x14ac:dyDescent="0.55000000000000004">
      <c r="A24" s="45" t="s">
        <v>45</v>
      </c>
      <c r="B24" s="45"/>
    </row>
    <row r="25" spans="1:7" x14ac:dyDescent="0.55000000000000004">
      <c r="A25" s="46" t="s">
        <v>46</v>
      </c>
      <c r="B25" s="46"/>
    </row>
    <row r="26" spans="1:7" ht="34.200000000000003" customHeight="1" x14ac:dyDescent="0.55000000000000004">
      <c r="A26" s="44" t="s">
        <v>47</v>
      </c>
      <c r="B26" s="44"/>
    </row>
    <row r="27" spans="1:7" x14ac:dyDescent="0.55000000000000004">
      <c r="A27" s="47" t="s">
        <v>48</v>
      </c>
      <c r="B27" s="47"/>
      <c r="C27" s="2"/>
    </row>
    <row r="28" spans="1:7" x14ac:dyDescent="0.55000000000000004">
      <c r="A28" s="2"/>
      <c r="B28" s="2"/>
      <c r="D28" s="2"/>
      <c r="E28" s="2"/>
      <c r="F28" s="2"/>
      <c r="G28" s="2"/>
    </row>
    <row r="29" spans="1:7" x14ac:dyDescent="0.55000000000000004">
      <c r="D29" s="2"/>
      <c r="E29" s="2"/>
      <c r="F29" s="2"/>
      <c r="G29" s="2"/>
    </row>
    <row r="30" spans="1:7" x14ac:dyDescent="0.55000000000000004">
      <c r="C30" s="2"/>
      <c r="D30" s="2"/>
      <c r="E30" s="2"/>
      <c r="F30" s="2"/>
      <c r="G30" s="2"/>
    </row>
    <row r="31" spans="1:7" x14ac:dyDescent="0.55000000000000004">
      <c r="A31" s="2"/>
      <c r="B31" s="2"/>
      <c r="C31" s="2"/>
      <c r="D31" s="2"/>
      <c r="E31" s="2"/>
      <c r="F31" s="2"/>
      <c r="G31" s="2"/>
    </row>
    <row r="32" spans="1:7" x14ac:dyDescent="0.55000000000000004">
      <c r="A32" s="2"/>
      <c r="B32" s="2"/>
      <c r="C32" s="2"/>
      <c r="D32" s="2"/>
      <c r="E32" s="2"/>
      <c r="F32" s="2"/>
      <c r="G32" s="2"/>
    </row>
    <row r="33" spans="1:7" x14ac:dyDescent="0.55000000000000004">
      <c r="A33" s="2"/>
      <c r="B33" s="2"/>
      <c r="C33" s="2"/>
      <c r="D33" s="2"/>
      <c r="E33" s="2"/>
      <c r="F33" s="2"/>
      <c r="G33" s="2"/>
    </row>
    <row r="34" spans="1:7" x14ac:dyDescent="0.55000000000000004">
      <c r="A34" s="2"/>
      <c r="B34" s="2"/>
      <c r="C34" s="2"/>
      <c r="D34" s="2"/>
      <c r="E34" s="2"/>
      <c r="F34" s="2"/>
      <c r="G34" s="2"/>
    </row>
    <row r="35" spans="1:7" x14ac:dyDescent="0.55000000000000004">
      <c r="A35" s="2"/>
      <c r="B35" s="2"/>
      <c r="C35" s="2"/>
      <c r="D35" s="2"/>
      <c r="E35" s="2"/>
      <c r="F35" s="2"/>
      <c r="G35" s="2"/>
    </row>
    <row r="36" spans="1:7" x14ac:dyDescent="0.55000000000000004">
      <c r="A36" s="2"/>
      <c r="B36" s="2"/>
      <c r="C36" s="2"/>
      <c r="D36" s="2"/>
      <c r="E36" s="2"/>
      <c r="F36" s="2"/>
      <c r="G36" s="2"/>
    </row>
    <row r="37" spans="1:7" x14ac:dyDescent="0.55000000000000004">
      <c r="A37" s="2"/>
      <c r="B37" s="2"/>
      <c r="C37" s="2"/>
      <c r="D37" s="2"/>
      <c r="E37" s="2"/>
      <c r="F37" s="2"/>
      <c r="G37" s="2"/>
    </row>
    <row r="38" spans="1:7" x14ac:dyDescent="0.55000000000000004">
      <c r="A38" s="2"/>
      <c r="B38" s="2"/>
      <c r="C38" s="2"/>
      <c r="D38" s="2"/>
      <c r="E38" s="2"/>
      <c r="F38" s="2"/>
      <c r="G38" s="2"/>
    </row>
    <row r="39" spans="1:7" x14ac:dyDescent="0.55000000000000004">
      <c r="A39" s="2"/>
      <c r="B39" s="2"/>
      <c r="C39" s="2"/>
      <c r="D39" s="2"/>
      <c r="E39" s="2"/>
      <c r="F39" s="2"/>
      <c r="G39" s="2"/>
    </row>
    <row r="40" spans="1:7" x14ac:dyDescent="0.55000000000000004">
      <c r="A40" s="2"/>
      <c r="B40" s="2"/>
      <c r="C40" s="2"/>
      <c r="D40" s="2"/>
      <c r="E40" s="2"/>
      <c r="F40" s="2"/>
      <c r="G40" s="2"/>
    </row>
    <row r="41" spans="1:7" x14ac:dyDescent="0.55000000000000004">
      <c r="A41" s="2"/>
      <c r="B41" s="2"/>
      <c r="C41" s="2"/>
      <c r="D41" s="2"/>
      <c r="E41" s="2"/>
      <c r="F41" s="2"/>
      <c r="G41" s="2"/>
    </row>
    <row r="42" spans="1:7" x14ac:dyDescent="0.55000000000000004">
      <c r="A42" s="2"/>
      <c r="B42" s="2"/>
      <c r="C42" s="2"/>
      <c r="D42" s="2"/>
      <c r="E42" s="2"/>
      <c r="F42" s="2"/>
      <c r="G42" s="2"/>
    </row>
    <row r="43" spans="1:7" x14ac:dyDescent="0.55000000000000004">
      <c r="A43" s="2"/>
      <c r="B43" s="2"/>
      <c r="C43" s="2"/>
      <c r="D43" s="2"/>
      <c r="E43" s="2"/>
      <c r="F43" s="2"/>
      <c r="G43" s="2"/>
    </row>
    <row r="44" spans="1:7" x14ac:dyDescent="0.55000000000000004">
      <c r="A44" s="2"/>
      <c r="B44" s="2"/>
      <c r="C44" s="2"/>
      <c r="D44" s="2"/>
      <c r="E44" s="2"/>
      <c r="F44" s="2"/>
      <c r="G44" s="2"/>
    </row>
    <row r="45" spans="1:7" x14ac:dyDescent="0.55000000000000004">
      <c r="A45" s="2"/>
      <c r="B45" s="2"/>
      <c r="C45" s="2"/>
      <c r="D45" s="2"/>
      <c r="E45" s="2"/>
      <c r="F45" s="2"/>
      <c r="G45" s="2"/>
    </row>
    <row r="46" spans="1:7" x14ac:dyDescent="0.55000000000000004">
      <c r="A46" s="2"/>
      <c r="B46" s="2"/>
      <c r="C46" s="2"/>
      <c r="D46" s="2"/>
      <c r="E46" s="2"/>
      <c r="F46" s="2"/>
      <c r="G46" s="2"/>
    </row>
    <row r="47" spans="1:7" x14ac:dyDescent="0.55000000000000004">
      <c r="A47" s="2"/>
      <c r="B47" s="2"/>
      <c r="C47" s="2"/>
      <c r="D47" s="2"/>
      <c r="E47" s="2"/>
      <c r="F47" s="2"/>
      <c r="G47" s="2"/>
    </row>
    <row r="48" spans="1:7" x14ac:dyDescent="0.55000000000000004">
      <c r="A48" s="2"/>
      <c r="B48" s="2"/>
      <c r="C48" s="2"/>
      <c r="D48" s="2"/>
      <c r="E48" s="2"/>
      <c r="F48" s="2"/>
      <c r="G48" s="2"/>
    </row>
    <row r="49" spans="1:7" ht="15.3" customHeight="1" x14ac:dyDescent="0.55000000000000004">
      <c r="A49" s="2"/>
      <c r="B49" s="2"/>
      <c r="C49" s="2"/>
      <c r="D49" s="2"/>
      <c r="E49" s="2"/>
      <c r="F49" s="2"/>
      <c r="G49" s="2"/>
    </row>
    <row r="50" spans="1:7" x14ac:dyDescent="0.55000000000000004">
      <c r="A50" s="2"/>
      <c r="B50" s="2"/>
      <c r="C50" s="2"/>
      <c r="D50" s="2"/>
      <c r="E50" s="2"/>
      <c r="F50" s="2"/>
      <c r="G50" s="2"/>
    </row>
    <row r="51" spans="1:7" x14ac:dyDescent="0.55000000000000004">
      <c r="A51" s="2"/>
      <c r="B51" s="2"/>
      <c r="C51" s="2"/>
      <c r="D51" s="2"/>
      <c r="E51" s="2"/>
      <c r="F51" s="2"/>
      <c r="G51" s="2"/>
    </row>
    <row r="52" spans="1:7" x14ac:dyDescent="0.55000000000000004">
      <c r="A52" s="2"/>
      <c r="B52" s="2"/>
      <c r="D52" s="2"/>
      <c r="E52" s="2"/>
      <c r="F52" s="2"/>
      <c r="G52" s="2"/>
    </row>
  </sheetData>
  <mergeCells count="10">
    <mergeCell ref="A1:B1"/>
    <mergeCell ref="A2:B2"/>
    <mergeCell ref="A3:B3"/>
    <mergeCell ref="A5:B5"/>
    <mergeCell ref="A27:B27"/>
    <mergeCell ref="A18:B20"/>
    <mergeCell ref="A23:B23"/>
    <mergeCell ref="A24:B24"/>
    <mergeCell ref="A25:B25"/>
    <mergeCell ref="A26:B26"/>
  </mergeCells>
  <hyperlinks>
    <hyperlink ref="E3" r:id="rId1" xr:uid="{16A2623C-C0EA-411E-B30B-DD8BBEF650A5}"/>
    <hyperlink ref="E4" r:id="rId2" xr:uid="{A5CCDDA6-3A9C-497B-8D6E-52B6E3A20F3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Template</vt:lpstr>
      <vt:lpstr>Ex.1_Annual Site Visit_Chicago</vt:lpstr>
      <vt:lpstr>Ex. 2_AEFP Conference_2024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Hollands</dc:creator>
  <cp:lastModifiedBy>Fiona Hollands</cp:lastModifiedBy>
  <dcterms:created xsi:type="dcterms:W3CDTF">2021-10-21T17:46:45Z</dcterms:created>
  <dcterms:modified xsi:type="dcterms:W3CDTF">2021-11-09T22:43:51Z</dcterms:modified>
</cp:coreProperties>
</file>